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719" activeTab="0"/>
  </bookViews>
  <sheets>
    <sheet name="Пр.1" sheetId="1" r:id="rId1"/>
  </sheets>
  <definedNames>
    <definedName name="_xlnm.Print_Area" localSheetId="0">'Пр.1'!$A$1:$H$71</definedName>
    <definedName name="_xlnm.Print_Titles" localSheetId="0">'Пр.1'!$11:$14</definedName>
  </definedNames>
  <calcPr fullCalcOnLoad="1"/>
</workbook>
</file>

<file path=xl/sharedStrings.xml><?xml version="1.0" encoding="utf-8"?>
<sst xmlns="http://schemas.openxmlformats.org/spreadsheetml/2006/main" count="110" uniqueCount="105">
  <si>
    <t>§ и §§</t>
  </si>
  <si>
    <t>01</t>
  </si>
  <si>
    <t>24-00</t>
  </si>
  <si>
    <t>25-00</t>
  </si>
  <si>
    <t>28-00</t>
  </si>
  <si>
    <t>36-00</t>
  </si>
  <si>
    <t>02</t>
  </si>
  <si>
    <t>01-00</t>
  </si>
  <si>
    <t>02-00</t>
  </si>
  <si>
    <t>05-00</t>
  </si>
  <si>
    <t>10-00</t>
  </si>
  <si>
    <t>46-00</t>
  </si>
  <si>
    <t>НАТУРАЛНИ ПОКАЗАТЕЛИ</t>
  </si>
  <si>
    <t xml:space="preserve">   по трудови правоотношения</t>
  </si>
  <si>
    <t xml:space="preserve">   по служебни правоотношения</t>
  </si>
  <si>
    <t>05</t>
  </si>
  <si>
    <t>37-00</t>
  </si>
  <si>
    <t>45-00</t>
  </si>
  <si>
    <t>Агенция "Пътна инфраструктура"</t>
  </si>
  <si>
    <t xml:space="preserve"> 1.</t>
  </si>
  <si>
    <t xml:space="preserve"> 2.</t>
  </si>
  <si>
    <t xml:space="preserve"> 2.1.</t>
  </si>
  <si>
    <t xml:space="preserve"> 2.2.</t>
  </si>
  <si>
    <t xml:space="preserve"> 2.3.</t>
  </si>
  <si>
    <t xml:space="preserve"> 2.4.</t>
  </si>
  <si>
    <t>Показатели</t>
  </si>
  <si>
    <t>А</t>
  </si>
  <si>
    <t>Персонал</t>
  </si>
  <si>
    <t>2.1.</t>
  </si>
  <si>
    <t>2.2.</t>
  </si>
  <si>
    <t>в т.ч.</t>
  </si>
  <si>
    <t>Дирекция за национален строителен контрол</t>
  </si>
  <si>
    <t>МРРБ-Централна администрация</t>
  </si>
  <si>
    <t>03</t>
  </si>
  <si>
    <t xml:space="preserve">     - получени трансфери (субсидии) от ЦБ (+)</t>
  </si>
  <si>
    <t>31-10</t>
  </si>
  <si>
    <t>04</t>
  </si>
  <si>
    <t xml:space="preserve">   Наличности в края на периода (-)  (§§ 95-07 - 95-13)</t>
  </si>
  <si>
    <t>Приложение 1</t>
  </si>
  <si>
    <t>Щатни бройки</t>
  </si>
  <si>
    <t>Издръжка</t>
  </si>
  <si>
    <t xml:space="preserve"> 2.5.</t>
  </si>
  <si>
    <t>Текущи разходи</t>
  </si>
  <si>
    <t>№</t>
  </si>
  <si>
    <t>1.</t>
  </si>
  <si>
    <t>2.</t>
  </si>
  <si>
    <t>Средна месечна работна заплата</t>
  </si>
  <si>
    <t>62-00</t>
  </si>
  <si>
    <t>62-02</t>
  </si>
  <si>
    <t xml:space="preserve"> - предоставени трансфери (-)</t>
  </si>
  <si>
    <t>Трансфери между бюджета на бюджетната организация и ЦБ (нето)</t>
  </si>
  <si>
    <t>І.</t>
  </si>
  <si>
    <t>ПРИХОДИ - ВСИЧКО</t>
  </si>
  <si>
    <t>ІІ.</t>
  </si>
  <si>
    <t>РАЗХОДИ - ВСИЧКО</t>
  </si>
  <si>
    <t>Други възнаграждения и плащания за персонала</t>
  </si>
  <si>
    <t>Приходи и доходи от собственост</t>
  </si>
  <si>
    <t>Държавни такси</t>
  </si>
  <si>
    <t>Глоби, санкции и наказателни лихви</t>
  </si>
  <si>
    <t>Други неданъчни приходи</t>
  </si>
  <si>
    <t>Събрани и внесени ДДС и други данъци върху продажбите (нето)</t>
  </si>
  <si>
    <t>Данъчни приходи</t>
  </si>
  <si>
    <t>Неданъчни приходи</t>
  </si>
  <si>
    <t>Разходи за членски внос и участие в нетърговски организации и дейности</t>
  </si>
  <si>
    <t>Платени данъци, такси и административни санкции</t>
  </si>
  <si>
    <t>19-00</t>
  </si>
  <si>
    <t>1.1.</t>
  </si>
  <si>
    <t>1.1.2.</t>
  </si>
  <si>
    <t xml:space="preserve"> 1.2.</t>
  </si>
  <si>
    <t>1.2.1.</t>
  </si>
  <si>
    <t>1.2.2.</t>
  </si>
  <si>
    <t>1.2.3.</t>
  </si>
  <si>
    <t>1.2.4.</t>
  </si>
  <si>
    <t>30-31</t>
  </si>
  <si>
    <t>ІІІ.</t>
  </si>
  <si>
    <t>ІV.</t>
  </si>
  <si>
    <t>V.</t>
  </si>
  <si>
    <t>БЮДЖЕТНО САЛДО (+/-)        (І. - ІІ. + ІІІ.)</t>
  </si>
  <si>
    <t xml:space="preserve">ФИНАНСИРАНЕ </t>
  </si>
  <si>
    <t>ОБЩО И ПО ВТОРОСТЕПЕННИ РАЗПОРЕДИТЕЛИ,</t>
  </si>
  <si>
    <t>БЮДЖЕТНИ ВЗАИМООТНОШЕНИЯ (ТРАНСФЕРИ) - (+/-)</t>
  </si>
  <si>
    <t xml:space="preserve">НА МИНИСТЕРСТВО НА РЕГИОНАЛНОТО РАЗВИТИЕ И БЛАГОУСТРОЙСТВОТО </t>
  </si>
  <si>
    <t>Субсидии за организации с нестопанска цел</t>
  </si>
  <si>
    <t>Издръжка и други текущи разходи</t>
  </si>
  <si>
    <t>51-00</t>
  </si>
  <si>
    <t>52-00</t>
  </si>
  <si>
    <t>53-00</t>
  </si>
  <si>
    <t>Основен ремонт на дълготрайни материални активи</t>
  </si>
  <si>
    <t>Придобиване на дълготрайни материални активи</t>
  </si>
  <si>
    <t>Капиталови разходи, в т.ч.</t>
  </si>
  <si>
    <t>Придобиване на нематериални дълготрайни активи</t>
  </si>
  <si>
    <t>Придобиване на земя</t>
  </si>
  <si>
    <t>54-00</t>
  </si>
  <si>
    <t>2.3.</t>
  </si>
  <si>
    <t>2.4.</t>
  </si>
  <si>
    <t>1.1.1.</t>
  </si>
  <si>
    <t>1.1.3.</t>
  </si>
  <si>
    <t>Задължителни осигурителни вноски от работодатели</t>
  </si>
  <si>
    <t>Заплати и възнаграждения за персонала, нает по трудови и
служебни правоотношения</t>
  </si>
  <si>
    <t>Трансфери между бюджети и сметки за СЕС (нето)</t>
  </si>
  <si>
    <t>съгласно Закона за държавния бюджет на Република България за 2023 г.</t>
  </si>
  <si>
    <t>БЮДЖЕТ ЗА 2023 ГОДИНА</t>
  </si>
  <si>
    <t>ЗДБРБ 2023г.</t>
  </si>
  <si>
    <t>ЗДБРБ 2032г.</t>
  </si>
  <si>
    <t>Агенция по геодезия, картография и кадастър</t>
  </si>
</sst>
</file>

<file path=xl/styles.xml><?xml version="1.0" encoding="utf-8"?>
<styleSheet xmlns="http://schemas.openxmlformats.org/spreadsheetml/2006/main">
  <numFmts count="6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_)"/>
    <numFmt numFmtId="183" formatCode="0_)"/>
    <numFmt numFmtId="184" formatCode="#,##0.0"/>
    <numFmt numFmtId="185" formatCode="#,##0.000"/>
    <numFmt numFmtId="186" formatCode="#,##0.0000"/>
    <numFmt numFmtId="187" formatCode="0#&quot;-&quot;0#"/>
    <numFmt numFmtId="188" formatCode="0.0"/>
    <numFmt numFmtId="189" formatCode="0."/>
    <numFmt numFmtId="190" formatCode="0.0%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0000"/>
    <numFmt numFmtId="197" formatCode="dd\-mmm\-yy"/>
    <numFmt numFmtId="198" formatCode="_-* #,##0.0\ _л_в_-;\-* #,##0.0\ _л_в_-;_-* &quot;-&quot;??\ _л_в_-;_-@_-"/>
    <numFmt numFmtId="199" formatCode="0.0_ ;[Red]\-0.0\ "/>
    <numFmt numFmtId="200" formatCode="0_ ;[Red]\-0\ "/>
    <numFmt numFmtId="201" formatCode="0.00;[Red]0.00"/>
    <numFmt numFmtId="202" formatCode="0.0;[Red]0.0"/>
    <numFmt numFmtId="203" formatCode="0;[Red]0"/>
    <numFmt numFmtId="204" formatCode="#,##0.00000"/>
    <numFmt numFmtId="205" formatCode="#,##0.000000"/>
    <numFmt numFmtId="206" formatCode="#,##0.0000000"/>
    <numFmt numFmtId="207" formatCode="#,##0.00000000"/>
    <numFmt numFmtId="208" formatCode="00&quot;-&quot;0#"/>
    <numFmt numFmtId="209" formatCode="mm/dd/yyyy"/>
    <numFmt numFmtId="210" formatCode="0000"/>
    <numFmt numFmtId="211" formatCode="#,##0.00;[Red]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-402]dd\ mmmm\ yyyy\ &quot;г.&quot;"/>
    <numFmt numFmtId="217" formatCode="_-* #,##0\ &quot;$&quot;_-;\-* #,##0\ &quot;$&quot;_-;_-* &quot;-&quot;\ &quot;$&quot;_-;_-@_-"/>
    <numFmt numFmtId="218" formatCode="_-* #,##0\ _$_-;\-* #,##0\ _$_-;_-* &quot;-&quot;\ _$_-;_-@_-"/>
    <numFmt numFmtId="219" formatCode="_-* #,##0.00\ &quot;$&quot;_-;\-* #,##0.00\ &quot;$&quot;_-;_-* &quot;-&quot;??\ &quot;$&quot;_-;_-@_-"/>
    <numFmt numFmtId="220" formatCode="_-* #,##0.00\ _$_-;\-* #,##0.00\ _$_-;_-* &quot;-&quot;??\ _$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i/>
      <sz val="10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00FF"/>
      <name val="Calibri"/>
      <family val="2"/>
    </font>
    <font>
      <b/>
      <sz val="9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vertical="center" wrapText="1"/>
    </xf>
    <xf numFmtId="3" fontId="22" fillId="0" borderId="15" xfId="0" applyNumberFormat="1" applyFont="1" applyBorder="1" applyAlignment="1">
      <alignment vertical="center"/>
    </xf>
    <xf numFmtId="3" fontId="22" fillId="0" borderId="15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0" fontId="21" fillId="0" borderId="17" xfId="0" applyFont="1" applyBorder="1" applyAlignment="1">
      <alignment horizontal="right" vertical="center"/>
    </xf>
    <xf numFmtId="3" fontId="21" fillId="33" borderId="15" xfId="0" applyNumberFormat="1" applyFont="1" applyFill="1" applyBorder="1" applyAlignment="1">
      <alignment vertical="center"/>
    </xf>
    <xf numFmtId="3" fontId="21" fillId="33" borderId="16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2" fillId="0" borderId="15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2"/>
    </xf>
    <xf numFmtId="3" fontId="22" fillId="33" borderId="15" xfId="0" applyNumberFormat="1" applyFont="1" applyFill="1" applyBorder="1" applyAlignment="1">
      <alignment vertical="center"/>
    </xf>
    <xf numFmtId="3" fontId="22" fillId="33" borderId="16" xfId="0" applyNumberFormat="1" applyFont="1" applyFill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horizontal="left" vertical="center" wrapText="1" indent="1"/>
    </xf>
    <xf numFmtId="3" fontId="21" fillId="0" borderId="16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3" fontId="21" fillId="0" borderId="0" xfId="0" applyNumberFormat="1" applyFont="1" applyFill="1" applyAlignment="1">
      <alignment vertical="center"/>
    </xf>
    <xf numFmtId="49" fontId="22" fillId="0" borderId="17" xfId="0" applyNumberFormat="1" applyFont="1" applyBorder="1" applyAlignment="1">
      <alignment horizontal="right" vertical="center"/>
    </xf>
    <xf numFmtId="49" fontId="21" fillId="0" borderId="17" xfId="0" applyNumberFormat="1" applyFont="1" applyBorder="1" applyAlignment="1">
      <alignment horizontal="right" vertical="center"/>
    </xf>
    <xf numFmtId="3" fontId="50" fillId="0" borderId="19" xfId="0" applyNumberFormat="1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right" vertical="center"/>
    </xf>
    <xf numFmtId="0" fontId="28" fillId="0" borderId="22" xfId="0" applyFont="1" applyBorder="1" applyAlignment="1">
      <alignment horizontal="center" vertical="center"/>
    </xf>
    <xf numFmtId="3" fontId="21" fillId="0" borderId="22" xfId="0" applyNumberFormat="1" applyFont="1" applyBorder="1" applyAlignment="1">
      <alignment vertical="center"/>
    </xf>
    <xf numFmtId="3" fontId="21" fillId="33" borderId="18" xfId="0" applyNumberFormat="1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51" fillId="0" borderId="17" xfId="0" applyFont="1" applyBorder="1" applyAlignment="1">
      <alignment horizontal="right" vertical="center"/>
    </xf>
    <xf numFmtId="0" fontId="51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/>
    </xf>
    <xf numFmtId="3" fontId="51" fillId="0" borderId="15" xfId="0" applyNumberFormat="1" applyFont="1" applyFill="1" applyBorder="1" applyAlignment="1">
      <alignment vertical="center"/>
    </xf>
    <xf numFmtId="3" fontId="51" fillId="0" borderId="15" xfId="0" applyNumberFormat="1" applyFont="1" applyBorder="1" applyAlignment="1">
      <alignment vertical="center"/>
    </xf>
    <xf numFmtId="3" fontId="51" fillId="33" borderId="15" xfId="0" applyNumberFormat="1" applyFont="1" applyFill="1" applyBorder="1" applyAlignment="1">
      <alignment vertical="center"/>
    </xf>
    <xf numFmtId="0" fontId="52" fillId="0" borderId="15" xfId="0" applyNumberFormat="1" applyFont="1" applyFill="1" applyBorder="1" applyAlignment="1" applyProtection="1" quotePrefix="1">
      <alignment horizontal="center" vertical="center"/>
      <protection/>
    </xf>
    <xf numFmtId="49" fontId="52" fillId="0" borderId="15" xfId="0" applyNumberFormat="1" applyFont="1" applyBorder="1" applyAlignment="1">
      <alignment horizontal="center" vertical="center"/>
    </xf>
    <xf numFmtId="0" fontId="22" fillId="34" borderId="14" xfId="0" applyFont="1" applyFill="1" applyBorder="1" applyAlignment="1">
      <alignment horizontal="right" vertical="center"/>
    </xf>
    <xf numFmtId="0" fontId="22" fillId="34" borderId="15" xfId="0" applyFont="1" applyFill="1" applyBorder="1" applyAlignment="1">
      <alignment vertical="center" wrapText="1"/>
    </xf>
    <xf numFmtId="0" fontId="27" fillId="34" borderId="15" xfId="0" applyFont="1" applyFill="1" applyBorder="1" applyAlignment="1">
      <alignment horizontal="center" vertical="center"/>
    </xf>
    <xf numFmtId="3" fontId="22" fillId="34" borderId="15" xfId="0" applyNumberFormat="1" applyFont="1" applyFill="1" applyBorder="1" applyAlignment="1">
      <alignment vertical="center"/>
    </xf>
    <xf numFmtId="3" fontId="22" fillId="34" borderId="16" xfId="0" applyNumberFormat="1" applyFont="1" applyFill="1" applyBorder="1" applyAlignment="1">
      <alignment vertical="center"/>
    </xf>
    <xf numFmtId="0" fontId="22" fillId="34" borderId="17" xfId="0" applyFont="1" applyFill="1" applyBorder="1" applyAlignment="1">
      <alignment horizontal="right" vertical="center"/>
    </xf>
    <xf numFmtId="0" fontId="27" fillId="34" borderId="19" xfId="0" applyFont="1" applyFill="1" applyBorder="1" applyAlignment="1">
      <alignment horizontal="center" vertical="center"/>
    </xf>
    <xf numFmtId="3" fontId="22" fillId="34" borderId="23" xfId="0" applyNumberFormat="1" applyFont="1" applyFill="1" applyBorder="1" applyAlignment="1">
      <alignment vertical="center"/>
    </xf>
    <xf numFmtId="3" fontId="22" fillId="34" borderId="24" xfId="0" applyNumberFormat="1" applyFont="1" applyFill="1" applyBorder="1" applyAlignment="1">
      <alignment vertical="center"/>
    </xf>
    <xf numFmtId="3" fontId="22" fillId="34" borderId="25" xfId="0" applyNumberFormat="1" applyFont="1" applyFill="1" applyBorder="1" applyAlignment="1">
      <alignment vertical="center"/>
    </xf>
    <xf numFmtId="0" fontId="22" fillId="34" borderId="26" xfId="0" applyFont="1" applyFill="1" applyBorder="1" applyAlignment="1">
      <alignment horizontal="right" vertical="center"/>
    </xf>
    <xf numFmtId="0" fontId="22" fillId="34" borderId="27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horizontal="right" vertical="center"/>
    </xf>
    <xf numFmtId="3" fontId="31" fillId="0" borderId="0" xfId="0" applyNumberFormat="1" applyFont="1" applyAlignment="1">
      <alignment vertical="center"/>
    </xf>
    <xf numFmtId="0" fontId="27" fillId="34" borderId="28" xfId="0" applyFont="1" applyFill="1" applyBorder="1" applyAlignment="1">
      <alignment horizontal="center" vertical="center"/>
    </xf>
    <xf numFmtId="3" fontId="22" fillId="34" borderId="29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82" fontId="21" fillId="0" borderId="15" xfId="0" applyNumberFormat="1" applyFont="1" applyFill="1" applyBorder="1" applyAlignment="1" applyProtection="1">
      <alignment horizontal="left" vertical="center" wrapText="1"/>
      <protection/>
    </xf>
    <xf numFmtId="182" fontId="21" fillId="0" borderId="15" xfId="0" applyNumberFormat="1" applyFont="1" applyFill="1" applyBorder="1" applyAlignment="1" applyProtection="1" quotePrefix="1">
      <alignment horizontal="center" vertical="center"/>
      <protection/>
    </xf>
    <xf numFmtId="0" fontId="25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vertical="center"/>
    </xf>
    <xf numFmtId="3" fontId="51" fillId="33" borderId="16" xfId="0" applyNumberFormat="1" applyFont="1" applyFill="1" applyBorder="1" applyAlignment="1">
      <alignment vertical="center"/>
    </xf>
    <xf numFmtId="3" fontId="51" fillId="0" borderId="16" xfId="0" applyNumberFormat="1" applyFont="1" applyBorder="1" applyAlignment="1">
      <alignment vertical="center"/>
    </xf>
    <xf numFmtId="3" fontId="51" fillId="0" borderId="16" xfId="0" applyNumberFormat="1" applyFont="1" applyFill="1" applyBorder="1" applyAlignment="1">
      <alignment vertical="center"/>
    </xf>
    <xf numFmtId="3" fontId="50" fillId="0" borderId="16" xfId="0" applyNumberFormat="1" applyFont="1" applyBorder="1" applyAlignment="1">
      <alignment vertical="center"/>
    </xf>
    <xf numFmtId="0" fontId="27" fillId="0" borderId="19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3" fontId="51" fillId="33" borderId="19" xfId="0" applyNumberFormat="1" applyFont="1" applyFill="1" applyBorder="1" applyAlignment="1">
      <alignment vertical="center"/>
    </xf>
    <xf numFmtId="3" fontId="21" fillId="33" borderId="19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22" fillId="33" borderId="19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49" fontId="51" fillId="0" borderId="15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3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SheetLayoutView="100" zoomScalePageLayoutView="0" workbookViewId="0" topLeftCell="A18">
      <selection activeCell="G43" sqref="G43"/>
    </sheetView>
  </sheetViews>
  <sheetFormatPr defaultColWidth="9.140625" defaultRowHeight="12.75"/>
  <cols>
    <col min="1" max="1" width="4.7109375" style="5" customWidth="1"/>
    <col min="2" max="2" width="55.57421875" style="2" customWidth="1"/>
    <col min="3" max="3" width="5.00390625" style="1" customWidth="1"/>
    <col min="4" max="5" width="12.8515625" style="2" customWidth="1"/>
    <col min="6" max="6" width="14.421875" style="3" customWidth="1"/>
    <col min="7" max="8" width="12.8515625" style="3" customWidth="1"/>
    <col min="9" max="9" width="11.140625" style="2" customWidth="1"/>
    <col min="10" max="10" width="9.8515625" style="2" bestFit="1" customWidth="1"/>
    <col min="11" max="11" width="10.7109375" style="2" customWidth="1"/>
    <col min="12" max="16384" width="9.140625" style="2" customWidth="1"/>
  </cols>
  <sheetData>
    <row r="1" spans="1:8" ht="11.25" customHeight="1">
      <c r="A1" s="123"/>
      <c r="B1" s="123"/>
      <c r="F1" s="111" t="s">
        <v>38</v>
      </c>
      <c r="G1" s="111"/>
      <c r="H1" s="111"/>
    </row>
    <row r="2" spans="2:8" ht="9" customHeight="1">
      <c r="B2" s="9"/>
      <c r="H2" s="4"/>
    </row>
    <row r="3" spans="1:8" ht="12.75" customHeight="1" hidden="1">
      <c r="A3" s="123"/>
      <c r="B3" s="123"/>
      <c r="E3" s="7"/>
      <c r="H3" s="6"/>
    </row>
    <row r="4" spans="2:8" ht="12.75" customHeight="1" hidden="1">
      <c r="B4" s="9"/>
      <c r="E4" s="7"/>
      <c r="H4" s="7"/>
    </row>
    <row r="5" spans="2:8" ht="12.75" customHeight="1" hidden="1">
      <c r="B5" s="9"/>
      <c r="D5" s="8"/>
      <c r="E5" s="7"/>
      <c r="F5" s="4"/>
      <c r="G5" s="4"/>
      <c r="H5" s="4"/>
    </row>
    <row r="6" spans="1:4" ht="15.75">
      <c r="A6" s="118" t="s">
        <v>101</v>
      </c>
      <c r="B6" s="118"/>
      <c r="C6" s="118"/>
      <c r="D6" s="118"/>
    </row>
    <row r="7" spans="1:4" ht="12.75">
      <c r="A7" s="120" t="s">
        <v>81</v>
      </c>
      <c r="B7" s="120"/>
      <c r="C7" s="120"/>
      <c r="D7" s="120"/>
    </row>
    <row r="8" spans="1:4" ht="12.75">
      <c r="A8" s="122" t="s">
        <v>79</v>
      </c>
      <c r="B8" s="122"/>
      <c r="C8" s="122"/>
      <c r="D8" s="122"/>
    </row>
    <row r="9" spans="1:8" ht="15">
      <c r="A9" s="121" t="s">
        <v>100</v>
      </c>
      <c r="B9" s="121"/>
      <c r="C9" s="121"/>
      <c r="D9" s="121"/>
      <c r="E9" s="8"/>
      <c r="F9" s="4"/>
      <c r="G9" s="4"/>
      <c r="H9" s="10"/>
    </row>
    <row r="10" ht="13.5" thickBot="1">
      <c r="B10" s="11"/>
    </row>
    <row r="11" spans="1:8" s="12" customFormat="1" ht="12.75" customHeight="1">
      <c r="A11" s="124" t="s">
        <v>43</v>
      </c>
      <c r="B11" s="115" t="s">
        <v>25</v>
      </c>
      <c r="C11" s="115" t="s">
        <v>0</v>
      </c>
      <c r="D11" s="115" t="s">
        <v>102</v>
      </c>
      <c r="E11" s="112" t="s">
        <v>30</v>
      </c>
      <c r="F11" s="113"/>
      <c r="G11" s="113"/>
      <c r="H11" s="114"/>
    </row>
    <row r="12" spans="1:8" s="12" customFormat="1" ht="51.75" customHeight="1">
      <c r="A12" s="125"/>
      <c r="B12" s="116"/>
      <c r="C12" s="116"/>
      <c r="D12" s="116"/>
      <c r="E12" s="91" t="s">
        <v>32</v>
      </c>
      <c r="F12" s="91" t="s">
        <v>18</v>
      </c>
      <c r="G12" s="100" t="s">
        <v>104</v>
      </c>
      <c r="H12" s="92" t="s">
        <v>31</v>
      </c>
    </row>
    <row r="13" spans="1:8" s="13" customFormat="1" ht="12" thickBot="1">
      <c r="A13" s="126"/>
      <c r="B13" s="117"/>
      <c r="C13" s="117"/>
      <c r="D13" s="117"/>
      <c r="E13" s="90" t="s">
        <v>102</v>
      </c>
      <c r="F13" s="90" t="s">
        <v>102</v>
      </c>
      <c r="G13" s="90" t="s">
        <v>102</v>
      </c>
      <c r="H13" s="93" t="s">
        <v>103</v>
      </c>
    </row>
    <row r="14" spans="1:8" s="12" customFormat="1" ht="12" customHeight="1" thickBot="1">
      <c r="A14" s="14"/>
      <c r="B14" s="15" t="s">
        <v>26</v>
      </c>
      <c r="C14" s="15"/>
      <c r="D14" s="15">
        <v>1</v>
      </c>
      <c r="E14" s="15">
        <v>3</v>
      </c>
      <c r="F14" s="15">
        <v>4</v>
      </c>
      <c r="G14" s="101"/>
      <c r="H14" s="94">
        <v>5</v>
      </c>
    </row>
    <row r="15" spans="1:8" ht="12.75">
      <c r="A15" s="16"/>
      <c r="B15" s="17"/>
      <c r="C15" s="18"/>
      <c r="D15" s="19"/>
      <c r="E15" s="19"/>
      <c r="F15" s="20"/>
      <c r="G15" s="102"/>
      <c r="H15" s="95"/>
    </row>
    <row r="16" spans="1:10" s="8" customFormat="1" ht="12.75">
      <c r="A16" s="67" t="s">
        <v>51</v>
      </c>
      <c r="B16" s="68" t="s">
        <v>52</v>
      </c>
      <c r="C16" s="69" t="s">
        <v>1</v>
      </c>
      <c r="D16" s="70">
        <f>+E16+F16+G16+H16</f>
        <v>893229000</v>
      </c>
      <c r="E16" s="70">
        <f>+E18+E19</f>
        <v>1989000</v>
      </c>
      <c r="F16" s="70">
        <f>+F18+F19</f>
        <v>861740000</v>
      </c>
      <c r="G16" s="70">
        <f>+G18+G19</f>
        <v>25000000</v>
      </c>
      <c r="H16" s="71">
        <f>+H18+H19</f>
        <v>4500000</v>
      </c>
      <c r="J16" s="31"/>
    </row>
    <row r="17" spans="1:10" s="8" customFormat="1" ht="12.75">
      <c r="A17" s="21"/>
      <c r="B17" s="22"/>
      <c r="C17" s="48"/>
      <c r="D17" s="23"/>
      <c r="E17" s="23"/>
      <c r="F17" s="23"/>
      <c r="G17" s="103"/>
      <c r="H17" s="40"/>
      <c r="J17" s="31"/>
    </row>
    <row r="18" spans="1:8" s="8" customFormat="1" ht="12.75" customHeight="1">
      <c r="A18" s="59" t="s">
        <v>19</v>
      </c>
      <c r="B18" s="60" t="s">
        <v>61</v>
      </c>
      <c r="C18" s="61"/>
      <c r="D18" s="63">
        <v>0</v>
      </c>
      <c r="E18" s="64">
        <v>0</v>
      </c>
      <c r="F18" s="64">
        <v>0</v>
      </c>
      <c r="G18" s="104"/>
      <c r="H18" s="96">
        <v>0</v>
      </c>
    </row>
    <row r="19" spans="1:8" s="8" customFormat="1" ht="12.75">
      <c r="A19" s="59" t="s">
        <v>20</v>
      </c>
      <c r="B19" s="60" t="s">
        <v>62</v>
      </c>
      <c r="C19" s="61"/>
      <c r="D19" s="63">
        <f aca="true" t="shared" si="0" ref="D19:D24">+E19+F19+G19+H19</f>
        <v>893229000</v>
      </c>
      <c r="E19" s="63">
        <f>SUM(E20:E24)</f>
        <v>1989000</v>
      </c>
      <c r="F19" s="63">
        <f>SUM(F20:F24)</f>
        <v>861740000</v>
      </c>
      <c r="G19" s="63">
        <f>SUM(G20:G24)</f>
        <v>25000000</v>
      </c>
      <c r="H19" s="97">
        <f>SUM(H20:H24)</f>
        <v>4500000</v>
      </c>
    </row>
    <row r="20" spans="1:8" ht="12.75" customHeight="1">
      <c r="A20" s="32" t="s">
        <v>21</v>
      </c>
      <c r="B20" s="25" t="s">
        <v>56</v>
      </c>
      <c r="C20" s="49" t="s">
        <v>2</v>
      </c>
      <c r="D20" s="33">
        <f t="shared" si="0"/>
        <v>1530000</v>
      </c>
      <c r="E20" s="33">
        <v>550000</v>
      </c>
      <c r="F20" s="33">
        <v>980000</v>
      </c>
      <c r="G20" s="105">
        <v>0</v>
      </c>
      <c r="H20" s="34">
        <v>0</v>
      </c>
    </row>
    <row r="21" spans="1:8" ht="12.75">
      <c r="A21" s="32" t="s">
        <v>22</v>
      </c>
      <c r="B21" s="25" t="s">
        <v>57</v>
      </c>
      <c r="C21" s="49" t="s">
        <v>3</v>
      </c>
      <c r="D21" s="33">
        <f t="shared" si="0"/>
        <v>887620000</v>
      </c>
      <c r="E21" s="33">
        <v>350000</v>
      </c>
      <c r="F21" s="33">
        <v>858320000</v>
      </c>
      <c r="G21" s="105">
        <v>25000000</v>
      </c>
      <c r="H21" s="34">
        <v>3950000</v>
      </c>
    </row>
    <row r="22" spans="1:8" ht="12.75">
      <c r="A22" s="32" t="s">
        <v>23</v>
      </c>
      <c r="B22" s="25" t="s">
        <v>58</v>
      </c>
      <c r="C22" s="49" t="s">
        <v>4</v>
      </c>
      <c r="D22" s="33">
        <f t="shared" si="0"/>
        <v>1570000</v>
      </c>
      <c r="E22" s="33">
        <v>20000</v>
      </c>
      <c r="F22" s="33">
        <v>1000000</v>
      </c>
      <c r="G22" s="105">
        <v>0</v>
      </c>
      <c r="H22" s="34">
        <v>550000</v>
      </c>
    </row>
    <row r="23" spans="1:8" ht="12.75">
      <c r="A23" s="32" t="s">
        <v>24</v>
      </c>
      <c r="B23" s="25" t="s">
        <v>59</v>
      </c>
      <c r="C23" s="49" t="s">
        <v>5</v>
      </c>
      <c r="D23" s="33">
        <f t="shared" si="0"/>
        <v>2670000</v>
      </c>
      <c r="E23" s="33">
        <v>1090000</v>
      </c>
      <c r="F23" s="33">
        <v>1580000</v>
      </c>
      <c r="G23" s="105">
        <v>0</v>
      </c>
      <c r="H23" s="34">
        <v>0</v>
      </c>
    </row>
    <row r="24" spans="1:8" ht="12.75" customHeight="1">
      <c r="A24" s="32" t="s">
        <v>41</v>
      </c>
      <c r="B24" s="25" t="s">
        <v>60</v>
      </c>
      <c r="C24" s="49" t="s">
        <v>16</v>
      </c>
      <c r="D24" s="33">
        <f t="shared" si="0"/>
        <v>-161000</v>
      </c>
      <c r="E24" s="33">
        <v>-21000</v>
      </c>
      <c r="F24" s="33">
        <v>-140000</v>
      </c>
      <c r="G24" s="105">
        <v>0</v>
      </c>
      <c r="H24" s="34">
        <v>0</v>
      </c>
    </row>
    <row r="25" spans="1:8" ht="12.75">
      <c r="A25" s="32"/>
      <c r="B25" s="25"/>
      <c r="C25" s="49"/>
      <c r="D25" s="27"/>
      <c r="E25" s="27"/>
      <c r="F25" s="28"/>
      <c r="G25" s="106"/>
      <c r="H25" s="29"/>
    </row>
    <row r="26" spans="1:9" s="8" customFormat="1" ht="12.75">
      <c r="A26" s="72" t="s">
        <v>53</v>
      </c>
      <c r="B26" s="68" t="s">
        <v>54</v>
      </c>
      <c r="C26" s="69" t="s">
        <v>6</v>
      </c>
      <c r="D26" s="70">
        <f>+E26+F26+G26+H26</f>
        <v>2806497900</v>
      </c>
      <c r="E26" s="70">
        <f>+E28+E38</f>
        <v>83641500</v>
      </c>
      <c r="F26" s="70">
        <f>+F28+F38</f>
        <v>2679112300</v>
      </c>
      <c r="G26" s="70">
        <f>+G28+G38</f>
        <v>29116100</v>
      </c>
      <c r="H26" s="71">
        <f>+H28+H38</f>
        <v>14628000</v>
      </c>
      <c r="I26" s="31"/>
    </row>
    <row r="27" spans="1:8" s="8" customFormat="1" ht="12.75">
      <c r="A27" s="30"/>
      <c r="B27" s="22"/>
      <c r="C27" s="48"/>
      <c r="D27" s="24"/>
      <c r="E27" s="23"/>
      <c r="F27" s="23"/>
      <c r="G27" s="103"/>
      <c r="H27" s="40"/>
    </row>
    <row r="28" spans="1:8" s="8" customFormat="1" ht="12.75">
      <c r="A28" s="59" t="s">
        <v>19</v>
      </c>
      <c r="B28" s="60" t="s">
        <v>42</v>
      </c>
      <c r="C28" s="61"/>
      <c r="D28" s="62">
        <f>+E28+F28+G28+H28</f>
        <v>1437734900</v>
      </c>
      <c r="E28" s="63">
        <f>+E29+E33</f>
        <v>42681500</v>
      </c>
      <c r="F28" s="63">
        <f>+F29+F33</f>
        <v>1360400200</v>
      </c>
      <c r="G28" s="63">
        <f>+G29+G33</f>
        <v>20340600</v>
      </c>
      <c r="H28" s="97">
        <f>+H29+H33</f>
        <v>14312600</v>
      </c>
    </row>
    <row r="29" spans="1:8" s="8" customFormat="1" ht="12.75">
      <c r="A29" s="30" t="s">
        <v>66</v>
      </c>
      <c r="B29" s="36" t="s">
        <v>27</v>
      </c>
      <c r="C29" s="48"/>
      <c r="D29" s="24">
        <f>+E29+F29+G29+H29</f>
        <v>108440600</v>
      </c>
      <c r="E29" s="23">
        <v>18302600</v>
      </c>
      <c r="F29" s="23">
        <v>67752000</v>
      </c>
      <c r="G29" s="23">
        <f>+G30+G31+G32</f>
        <v>11780500</v>
      </c>
      <c r="H29" s="40">
        <v>10605500</v>
      </c>
    </row>
    <row r="30" spans="1:11" s="8" customFormat="1" ht="25.5">
      <c r="A30" s="46" t="s">
        <v>95</v>
      </c>
      <c r="B30" s="37" t="s">
        <v>98</v>
      </c>
      <c r="C30" s="26" t="s">
        <v>7</v>
      </c>
      <c r="D30" s="24">
        <f aca="true" t="shared" si="1" ref="D30:D37">+E30+F30+G30+H30</f>
        <v>539672400</v>
      </c>
      <c r="E30" s="27">
        <v>13196300</v>
      </c>
      <c r="F30" s="27">
        <v>510081100</v>
      </c>
      <c r="G30" s="107">
        <v>8595500</v>
      </c>
      <c r="H30" s="42">
        <v>7799500</v>
      </c>
      <c r="J30" s="31"/>
      <c r="K30" s="31"/>
    </row>
    <row r="31" spans="1:10" s="8" customFormat="1" ht="12.75">
      <c r="A31" s="46" t="s">
        <v>67</v>
      </c>
      <c r="B31" s="37" t="s">
        <v>55</v>
      </c>
      <c r="C31" s="26" t="s">
        <v>8</v>
      </c>
      <c r="D31" s="24">
        <f t="shared" si="1"/>
        <v>5419400</v>
      </c>
      <c r="E31" s="27">
        <v>1154400</v>
      </c>
      <c r="F31" s="27">
        <v>3360500</v>
      </c>
      <c r="G31" s="107">
        <v>596500</v>
      </c>
      <c r="H31" s="42">
        <v>308000</v>
      </c>
      <c r="J31" s="31"/>
    </row>
    <row r="32" spans="1:10" s="8" customFormat="1" ht="12.75">
      <c r="A32" s="46" t="s">
        <v>96</v>
      </c>
      <c r="B32" s="37" t="s">
        <v>97</v>
      </c>
      <c r="C32" s="26" t="s">
        <v>9</v>
      </c>
      <c r="D32" s="24">
        <f t="shared" si="1"/>
        <v>21348800</v>
      </c>
      <c r="E32" s="27">
        <v>3951900</v>
      </c>
      <c r="F32" s="27">
        <v>13310400</v>
      </c>
      <c r="G32" s="107">
        <v>2588500</v>
      </c>
      <c r="H32" s="42">
        <v>1498000</v>
      </c>
      <c r="J32" s="31"/>
    </row>
    <row r="33" spans="1:8" s="8" customFormat="1" ht="12.75">
      <c r="A33" s="45" t="s">
        <v>68</v>
      </c>
      <c r="B33" s="36" t="s">
        <v>83</v>
      </c>
      <c r="C33" s="48"/>
      <c r="D33" s="24">
        <f t="shared" si="1"/>
        <v>1329294300</v>
      </c>
      <c r="E33" s="38">
        <f>SUM(E34:E37)</f>
        <v>24378900</v>
      </c>
      <c r="F33" s="38">
        <f>SUM(F34:F37)</f>
        <v>1292648200</v>
      </c>
      <c r="G33" s="38">
        <f>SUM(G34:G37)</f>
        <v>8560100</v>
      </c>
      <c r="H33" s="39">
        <f>SUM(H34:H37)</f>
        <v>3707100</v>
      </c>
    </row>
    <row r="34" spans="1:8" ht="12.75">
      <c r="A34" s="46" t="s">
        <v>69</v>
      </c>
      <c r="B34" s="37" t="s">
        <v>40</v>
      </c>
      <c r="C34" s="49" t="s">
        <v>10</v>
      </c>
      <c r="D34" s="24">
        <f t="shared" si="1"/>
        <v>1326861400</v>
      </c>
      <c r="E34" s="33">
        <v>23413300</v>
      </c>
      <c r="F34" s="33">
        <v>1291535000</v>
      </c>
      <c r="G34" s="105">
        <v>8341000</v>
      </c>
      <c r="H34" s="34">
        <v>3572100</v>
      </c>
    </row>
    <row r="35" spans="1:12" ht="12.75">
      <c r="A35" s="46" t="s">
        <v>70</v>
      </c>
      <c r="B35" s="37" t="s">
        <v>64</v>
      </c>
      <c r="C35" s="49" t="s">
        <v>65</v>
      </c>
      <c r="D35" s="24">
        <f t="shared" si="1"/>
        <v>1646000</v>
      </c>
      <c r="E35" s="33">
        <v>300000</v>
      </c>
      <c r="F35" s="33">
        <v>1011000</v>
      </c>
      <c r="G35" s="105">
        <v>200000</v>
      </c>
      <c r="H35" s="34">
        <v>135000</v>
      </c>
      <c r="L35" s="35"/>
    </row>
    <row r="36" spans="1:12" ht="12.75">
      <c r="A36" s="46" t="s">
        <v>71</v>
      </c>
      <c r="B36" s="37" t="s">
        <v>82</v>
      </c>
      <c r="C36" s="49" t="s">
        <v>17</v>
      </c>
      <c r="D36" s="24">
        <f t="shared" si="1"/>
        <v>637000</v>
      </c>
      <c r="E36" s="33">
        <v>637000</v>
      </c>
      <c r="F36" s="33">
        <v>0</v>
      </c>
      <c r="G36" s="105">
        <v>0</v>
      </c>
      <c r="H36" s="34">
        <v>0</v>
      </c>
      <c r="L36" s="35"/>
    </row>
    <row r="37" spans="1:8" ht="25.5">
      <c r="A37" s="46" t="s">
        <v>72</v>
      </c>
      <c r="B37" s="37" t="s">
        <v>63</v>
      </c>
      <c r="C37" s="49" t="s">
        <v>11</v>
      </c>
      <c r="D37" s="24">
        <f t="shared" si="1"/>
        <v>149900</v>
      </c>
      <c r="E37" s="33">
        <v>28600</v>
      </c>
      <c r="F37" s="33">
        <v>102200</v>
      </c>
      <c r="G37" s="105">
        <v>19100</v>
      </c>
      <c r="H37" s="34">
        <v>0</v>
      </c>
    </row>
    <row r="38" spans="1:8" ht="12.75">
      <c r="A38" s="59" t="s">
        <v>20</v>
      </c>
      <c r="B38" s="60" t="s">
        <v>89</v>
      </c>
      <c r="C38" s="61"/>
      <c r="D38" s="64">
        <f>+E38+F38+G38+H38</f>
        <v>1368763000</v>
      </c>
      <c r="E38" s="64">
        <f>SUM(E39:E42)</f>
        <v>40960000</v>
      </c>
      <c r="F38" s="64">
        <f>SUM(F39:F42)</f>
        <v>1318712100</v>
      </c>
      <c r="G38" s="64">
        <f>SUM(G39:G42)</f>
        <v>8775500</v>
      </c>
      <c r="H38" s="96">
        <f>SUM(H39:H42)</f>
        <v>315400</v>
      </c>
    </row>
    <row r="39" spans="1:11" s="81" customFormat="1" ht="12.75">
      <c r="A39" s="82" t="s">
        <v>28</v>
      </c>
      <c r="B39" s="88" t="s">
        <v>87</v>
      </c>
      <c r="C39" s="89" t="s">
        <v>84</v>
      </c>
      <c r="D39" s="38">
        <f>+E39+F39+G39+H39</f>
        <v>162309600</v>
      </c>
      <c r="E39" s="33">
        <v>1200000</v>
      </c>
      <c r="F39" s="33">
        <v>160552100</v>
      </c>
      <c r="G39" s="105">
        <v>557500</v>
      </c>
      <c r="H39" s="34">
        <v>0</v>
      </c>
      <c r="K39" s="83"/>
    </row>
    <row r="40" spans="1:11" s="81" customFormat="1" ht="12.75">
      <c r="A40" s="82" t="s">
        <v>29</v>
      </c>
      <c r="B40" s="88" t="s">
        <v>88</v>
      </c>
      <c r="C40" s="89" t="s">
        <v>85</v>
      </c>
      <c r="D40" s="38">
        <f>+E40+F40+G40+H40</f>
        <v>1186297500</v>
      </c>
      <c r="E40" s="33">
        <v>37085000</v>
      </c>
      <c r="F40" s="33">
        <v>1144432500</v>
      </c>
      <c r="G40" s="105">
        <v>4480000</v>
      </c>
      <c r="H40" s="34">
        <v>300000</v>
      </c>
      <c r="K40" s="83"/>
    </row>
    <row r="41" spans="1:11" s="81" customFormat="1" ht="12.75">
      <c r="A41" s="82" t="s">
        <v>93</v>
      </c>
      <c r="B41" s="88" t="s">
        <v>90</v>
      </c>
      <c r="C41" s="89" t="s">
        <v>86</v>
      </c>
      <c r="D41" s="38">
        <f>+E41+F41+G41+H41</f>
        <v>10155900</v>
      </c>
      <c r="E41" s="33">
        <v>2675000</v>
      </c>
      <c r="F41" s="33">
        <v>3727500</v>
      </c>
      <c r="G41" s="105">
        <v>3738000</v>
      </c>
      <c r="H41" s="34">
        <v>15400</v>
      </c>
      <c r="K41" s="83"/>
    </row>
    <row r="42" spans="1:8" ht="12.75">
      <c r="A42" s="32" t="s">
        <v>94</v>
      </c>
      <c r="B42" s="88" t="s">
        <v>91</v>
      </c>
      <c r="C42" s="89" t="s">
        <v>92</v>
      </c>
      <c r="D42" s="38">
        <f>+E42+F42+G42+H42</f>
        <v>10000000</v>
      </c>
      <c r="E42" s="33">
        <v>0</v>
      </c>
      <c r="F42" s="33">
        <v>10000000</v>
      </c>
      <c r="G42" s="105">
        <v>0</v>
      </c>
      <c r="H42" s="34">
        <v>0</v>
      </c>
    </row>
    <row r="43" spans="1:8" ht="12.75">
      <c r="A43" s="32"/>
      <c r="B43" s="22" t="s">
        <v>12</v>
      </c>
      <c r="C43" s="49"/>
      <c r="D43" s="33"/>
      <c r="E43" s="33"/>
      <c r="F43" s="33"/>
      <c r="G43" s="105"/>
      <c r="H43" s="34"/>
    </row>
    <row r="44" spans="1:8" s="8" customFormat="1" ht="12.75">
      <c r="A44" s="30"/>
      <c r="B44" s="22" t="s">
        <v>39</v>
      </c>
      <c r="C44" s="48"/>
      <c r="D44" s="38">
        <f>+E44+F44+G44+H44</f>
        <v>3862</v>
      </c>
      <c r="E44" s="38">
        <v>627</v>
      </c>
      <c r="F44" s="38">
        <v>2417</v>
      </c>
      <c r="G44" s="108">
        <v>417</v>
      </c>
      <c r="H44" s="39">
        <v>401</v>
      </c>
    </row>
    <row r="45" spans="1:8" ht="12.75" hidden="1">
      <c r="A45" s="32"/>
      <c r="B45" s="25" t="s">
        <v>13</v>
      </c>
      <c r="C45" s="49"/>
      <c r="D45" s="33" t="e">
        <f>SUM(E45:H45)</f>
        <v>#REF!</v>
      </c>
      <c r="E45" s="33" t="e">
        <f>+#REF!</f>
        <v>#REF!</v>
      </c>
      <c r="F45" s="33" t="e">
        <f>+#REF!</f>
        <v>#REF!</v>
      </c>
      <c r="G45" s="105"/>
      <c r="H45" s="34" t="e">
        <f>+#REF!</f>
        <v>#REF!</v>
      </c>
    </row>
    <row r="46" spans="1:8" ht="12.75" hidden="1">
      <c r="A46" s="32"/>
      <c r="B46" s="25" t="s">
        <v>14</v>
      </c>
      <c r="C46" s="49"/>
      <c r="D46" s="33" t="e">
        <f>SUM(E46:H46)</f>
        <v>#REF!</v>
      </c>
      <c r="E46" s="33" t="e">
        <f>+#REF!</f>
        <v>#REF!</v>
      </c>
      <c r="F46" s="33" t="e">
        <f>+#REF!</f>
        <v>#REF!</v>
      </c>
      <c r="G46" s="105"/>
      <c r="H46" s="34" t="e">
        <f>+#REF!</f>
        <v>#REF!</v>
      </c>
    </row>
    <row r="47" spans="1:8" s="8" customFormat="1" ht="12.75" hidden="1">
      <c r="A47" s="30"/>
      <c r="B47" s="22" t="s">
        <v>46</v>
      </c>
      <c r="C47" s="48"/>
      <c r="D47" s="38" t="e">
        <f>+#REF!/D44/12</f>
        <v>#REF!</v>
      </c>
      <c r="E47" s="38" t="e">
        <f>+#REF!/E44/12</f>
        <v>#REF!</v>
      </c>
      <c r="F47" s="38" t="e">
        <f>+#REF!/F44/12</f>
        <v>#REF!</v>
      </c>
      <c r="G47" s="108"/>
      <c r="H47" s="39" t="e">
        <f>+#REF!/H44/12</f>
        <v>#REF!</v>
      </c>
    </row>
    <row r="48" spans="1:8" ht="12.75">
      <c r="A48" s="32"/>
      <c r="B48" s="25"/>
      <c r="C48" s="49"/>
      <c r="D48" s="33"/>
      <c r="E48" s="33"/>
      <c r="F48" s="33"/>
      <c r="G48" s="105"/>
      <c r="H48" s="34"/>
    </row>
    <row r="49" spans="1:8" s="8" customFormat="1" ht="12" customHeight="1">
      <c r="A49" s="72" t="s">
        <v>74</v>
      </c>
      <c r="B49" s="68" t="s">
        <v>80</v>
      </c>
      <c r="C49" s="69" t="s">
        <v>33</v>
      </c>
      <c r="D49" s="70">
        <f>+E49+F49+G49+H49</f>
        <v>1913268900</v>
      </c>
      <c r="E49" s="70">
        <f>+E51+E53</f>
        <v>81652500</v>
      </c>
      <c r="F49" s="70">
        <f>+F51+F53</f>
        <v>1817372300</v>
      </c>
      <c r="G49" s="70">
        <f>+G51+G53</f>
        <v>4116100</v>
      </c>
      <c r="H49" s="71">
        <f>+H51+H53</f>
        <v>10128000</v>
      </c>
    </row>
    <row r="50" spans="1:8" s="8" customFormat="1" ht="12.75">
      <c r="A50" s="30"/>
      <c r="B50" s="22"/>
      <c r="C50" s="48"/>
      <c r="D50" s="23"/>
      <c r="E50" s="23"/>
      <c r="F50" s="23"/>
      <c r="G50" s="103"/>
      <c r="H50" s="40"/>
    </row>
    <row r="51" spans="1:9" s="8" customFormat="1" ht="25.5">
      <c r="A51" s="59" t="s">
        <v>44</v>
      </c>
      <c r="B51" s="60" t="s">
        <v>50</v>
      </c>
      <c r="C51" s="65" t="s">
        <v>73</v>
      </c>
      <c r="D51" s="62">
        <f>+E51+F51+G51+H51</f>
        <v>1938057400</v>
      </c>
      <c r="E51" s="63">
        <f>SUM(E52:E52)</f>
        <v>106441000</v>
      </c>
      <c r="F51" s="63">
        <f>SUM(F52:F52)</f>
        <v>1817372300</v>
      </c>
      <c r="G51" s="63">
        <f>SUM(G52:G52)</f>
        <v>4116100</v>
      </c>
      <c r="H51" s="97">
        <f>SUM(H52:H52)</f>
        <v>10128000</v>
      </c>
      <c r="I51" s="31"/>
    </row>
    <row r="52" spans="1:8" ht="12.75" customHeight="1">
      <c r="A52" s="32"/>
      <c r="B52" s="25" t="s">
        <v>34</v>
      </c>
      <c r="C52" s="49" t="s">
        <v>35</v>
      </c>
      <c r="D52" s="24">
        <f>+E52+F52+G52+H52</f>
        <v>1938057400</v>
      </c>
      <c r="E52" s="33">
        <v>106441000</v>
      </c>
      <c r="F52" s="28">
        <v>1817372300</v>
      </c>
      <c r="G52" s="106">
        <v>4116100</v>
      </c>
      <c r="H52" s="34">
        <v>10128000</v>
      </c>
    </row>
    <row r="53" spans="1:8" s="8" customFormat="1" ht="12.75" customHeight="1">
      <c r="A53" s="59" t="s">
        <v>45</v>
      </c>
      <c r="B53" s="110" t="s">
        <v>99</v>
      </c>
      <c r="C53" s="66" t="s">
        <v>47</v>
      </c>
      <c r="D53" s="62">
        <f>+E53+F53+H53</f>
        <v>-24788500</v>
      </c>
      <c r="E53" s="63">
        <f>SUM(E54:E54)</f>
        <v>-24788500</v>
      </c>
      <c r="F53" s="62">
        <f>SUM(F54:F54)</f>
        <v>0</v>
      </c>
      <c r="G53" s="62">
        <f>SUM(G54:G54)</f>
        <v>0</v>
      </c>
      <c r="H53" s="98">
        <f>SUM(H54:H54)</f>
        <v>0</v>
      </c>
    </row>
    <row r="54" spans="1:8" s="8" customFormat="1" ht="12.75">
      <c r="A54" s="32"/>
      <c r="B54" s="41" t="s">
        <v>49</v>
      </c>
      <c r="C54" s="50" t="s">
        <v>48</v>
      </c>
      <c r="D54" s="24">
        <f>+E54+F54+H54</f>
        <v>-24788500</v>
      </c>
      <c r="E54" s="33">
        <v>-24788500</v>
      </c>
      <c r="F54" s="24">
        <v>0</v>
      </c>
      <c r="G54" s="109">
        <v>0</v>
      </c>
      <c r="H54" s="34">
        <v>0</v>
      </c>
    </row>
    <row r="55" spans="1:8" ht="12.75" customHeight="1">
      <c r="A55" s="32"/>
      <c r="B55" s="25"/>
      <c r="C55" s="49"/>
      <c r="D55" s="27"/>
      <c r="E55" s="27"/>
      <c r="F55" s="28"/>
      <c r="G55" s="106"/>
      <c r="H55" s="29"/>
    </row>
    <row r="56" spans="1:8" ht="12.75" customHeight="1">
      <c r="A56" s="72" t="s">
        <v>75</v>
      </c>
      <c r="B56" s="68" t="s">
        <v>77</v>
      </c>
      <c r="C56" s="73" t="s">
        <v>36</v>
      </c>
      <c r="D56" s="74">
        <v>0</v>
      </c>
      <c r="E56" s="74">
        <v>0</v>
      </c>
      <c r="F56" s="74">
        <v>0</v>
      </c>
      <c r="G56" s="74"/>
      <c r="H56" s="75">
        <v>0</v>
      </c>
    </row>
    <row r="57" spans="1:8" ht="12.75" customHeight="1">
      <c r="A57" s="30"/>
      <c r="B57" s="25"/>
      <c r="C57" s="51"/>
      <c r="D57" s="47">
        <v>0</v>
      </c>
      <c r="E57" s="47">
        <v>0</v>
      </c>
      <c r="F57" s="47">
        <v>0</v>
      </c>
      <c r="G57" s="47">
        <f>+G56+G58</f>
        <v>0</v>
      </c>
      <c r="H57" s="99">
        <v>0</v>
      </c>
    </row>
    <row r="58" spans="1:8" ht="13.5" thickBot="1">
      <c r="A58" s="77" t="s">
        <v>76</v>
      </c>
      <c r="B58" s="78" t="s">
        <v>78</v>
      </c>
      <c r="C58" s="84" t="s">
        <v>15</v>
      </c>
      <c r="D58" s="85">
        <f>+E58+F58+H58</f>
        <v>0</v>
      </c>
      <c r="E58" s="85"/>
      <c r="F58" s="85"/>
      <c r="G58" s="85"/>
      <c r="H58" s="76"/>
    </row>
    <row r="59" spans="1:8" ht="12" customHeight="1" hidden="1" thickBot="1">
      <c r="A59" s="52"/>
      <c r="B59" s="43" t="s">
        <v>37</v>
      </c>
      <c r="C59" s="53"/>
      <c r="D59" s="54" t="e">
        <f>SUM(E59:H59)</f>
        <v>#REF!</v>
      </c>
      <c r="E59" s="55" t="e">
        <f>+#REF!</f>
        <v>#REF!</v>
      </c>
      <c r="F59" s="56" t="e">
        <f>+#REF!</f>
        <v>#REF!</v>
      </c>
      <c r="G59" s="56"/>
      <c r="H59" s="55" t="e">
        <f>+#REF!</f>
        <v>#REF!</v>
      </c>
    </row>
    <row r="60" spans="1:8" ht="12" customHeight="1">
      <c r="A60" s="119"/>
      <c r="B60" s="119"/>
      <c r="C60" s="119"/>
      <c r="D60" s="119"/>
      <c r="E60" s="35"/>
      <c r="F60" s="44"/>
      <c r="G60" s="44"/>
      <c r="H60" s="44"/>
    </row>
    <row r="61" spans="1:8" ht="12" customHeight="1">
      <c r="A61" s="79"/>
      <c r="B61" s="79"/>
      <c r="C61" s="79"/>
      <c r="D61" s="79"/>
      <c r="E61" s="35"/>
      <c r="F61" s="44"/>
      <c r="G61" s="44"/>
      <c r="H61" s="44"/>
    </row>
    <row r="62" spans="2:8" s="8" customFormat="1" ht="12.75">
      <c r="B62" s="57"/>
      <c r="C62" s="2"/>
      <c r="D62" s="2"/>
      <c r="E62" s="35"/>
      <c r="F62" s="44"/>
      <c r="G62" s="44"/>
      <c r="H62" s="44"/>
    </row>
    <row r="63" spans="1:8" s="8" customFormat="1" ht="12.75">
      <c r="A63" s="86"/>
      <c r="B63" s="58"/>
      <c r="C63" s="79"/>
      <c r="D63" s="79"/>
      <c r="E63" s="35"/>
      <c r="F63" s="44"/>
      <c r="G63" s="44"/>
      <c r="H63" s="44"/>
    </row>
    <row r="64" spans="1:8" s="8" customFormat="1" ht="12.75">
      <c r="A64" s="86"/>
      <c r="B64" s="58"/>
      <c r="C64" s="79"/>
      <c r="D64" s="79"/>
      <c r="E64" s="35"/>
      <c r="F64" s="44"/>
      <c r="G64" s="44"/>
      <c r="H64" s="44"/>
    </row>
    <row r="65" spans="1:8" ht="12" customHeight="1">
      <c r="A65" s="2"/>
      <c r="B65" s="57"/>
      <c r="D65" s="35"/>
      <c r="F65" s="2"/>
      <c r="G65" s="2"/>
      <c r="H65" s="2"/>
    </row>
    <row r="66" spans="1:8" s="8" customFormat="1" ht="12.75">
      <c r="A66" s="86"/>
      <c r="B66" s="57"/>
      <c r="C66" s="2"/>
      <c r="D66" s="1"/>
      <c r="F66" s="44"/>
      <c r="G66" s="44"/>
      <c r="H66" s="80"/>
    </row>
    <row r="67" spans="1:8" s="8" customFormat="1" ht="12.75">
      <c r="A67" s="87"/>
      <c r="B67" s="57"/>
      <c r="C67" s="2"/>
      <c r="D67" s="1"/>
      <c r="F67" s="44"/>
      <c r="G67" s="44"/>
      <c r="H67" s="80"/>
    </row>
    <row r="68" spans="1:8" s="8" customFormat="1" ht="12.75">
      <c r="A68" s="87"/>
      <c r="B68" s="57"/>
      <c r="C68" s="2"/>
      <c r="D68" s="1"/>
      <c r="F68" s="44"/>
      <c r="G68" s="44"/>
      <c r="H68" s="80"/>
    </row>
    <row r="69" spans="2:8" s="8" customFormat="1" ht="12.75">
      <c r="B69" s="2"/>
      <c r="C69" s="1"/>
      <c r="D69" s="35"/>
      <c r="E69" s="35"/>
      <c r="F69" s="44"/>
      <c r="G69" s="44"/>
      <c r="H69" s="44"/>
    </row>
    <row r="70" spans="1:8" ht="12.75">
      <c r="A70" s="2"/>
      <c r="C70" s="2"/>
      <c r="D70" s="35"/>
      <c r="E70" s="35"/>
      <c r="F70" s="44"/>
      <c r="G70" s="44"/>
      <c r="H70" s="44"/>
    </row>
    <row r="71" spans="1:8" ht="12.75">
      <c r="A71" s="2"/>
      <c r="C71" s="2"/>
      <c r="D71" s="35"/>
      <c r="E71" s="35"/>
      <c r="F71" s="44"/>
      <c r="G71" s="44"/>
      <c r="H71" s="44"/>
    </row>
    <row r="72" spans="1:8" ht="12.75">
      <c r="A72" s="2"/>
      <c r="C72" s="2"/>
      <c r="D72" s="35"/>
      <c r="E72" s="35"/>
      <c r="F72" s="44"/>
      <c r="G72" s="44"/>
      <c r="H72" s="44"/>
    </row>
    <row r="73" spans="1:8" ht="12.75">
      <c r="A73" s="2"/>
      <c r="C73" s="2"/>
      <c r="D73" s="35"/>
      <c r="E73" s="35"/>
      <c r="F73" s="44"/>
      <c r="G73" s="44"/>
      <c r="H73" s="44"/>
    </row>
    <row r="74" spans="1:8" ht="12.75">
      <c r="A74" s="2"/>
      <c r="C74" s="2"/>
      <c r="D74" s="35"/>
      <c r="E74" s="35"/>
      <c r="F74" s="44"/>
      <c r="G74" s="44"/>
      <c r="H74" s="44"/>
    </row>
    <row r="75" spans="1:8" ht="12.75">
      <c r="A75" s="2"/>
      <c r="C75" s="2"/>
      <c r="D75" s="35"/>
      <c r="E75" s="35"/>
      <c r="F75" s="44"/>
      <c r="G75" s="44"/>
      <c r="H75" s="44"/>
    </row>
    <row r="76" spans="1:8" ht="12.75">
      <c r="A76" s="2"/>
      <c r="C76" s="2"/>
      <c r="D76" s="35"/>
      <c r="E76" s="35"/>
      <c r="F76" s="44"/>
      <c r="G76" s="44"/>
      <c r="H76" s="44"/>
    </row>
    <row r="77" spans="1:8" ht="12.75">
      <c r="A77" s="2"/>
      <c r="C77" s="2"/>
      <c r="D77" s="35"/>
      <c r="E77" s="35"/>
      <c r="F77" s="44"/>
      <c r="G77" s="44"/>
      <c r="H77" s="44"/>
    </row>
    <row r="78" spans="1:8" ht="12.75">
      <c r="A78" s="2"/>
      <c r="C78" s="2"/>
      <c r="D78" s="35"/>
      <c r="E78" s="35"/>
      <c r="F78" s="44"/>
      <c r="G78" s="44"/>
      <c r="H78" s="44"/>
    </row>
    <row r="79" spans="1:8" ht="12.75">
      <c r="A79" s="2"/>
      <c r="C79" s="2"/>
      <c r="D79" s="35"/>
      <c r="E79" s="35"/>
      <c r="F79" s="44"/>
      <c r="G79" s="44"/>
      <c r="H79" s="44"/>
    </row>
    <row r="80" spans="1:8" ht="12.75">
      <c r="A80" s="2"/>
      <c r="C80" s="2"/>
      <c r="D80" s="35"/>
      <c r="E80" s="35"/>
      <c r="F80" s="44"/>
      <c r="G80" s="44"/>
      <c r="H80" s="44"/>
    </row>
    <row r="81" spans="1:8" ht="12.75">
      <c r="A81" s="2"/>
      <c r="C81" s="2"/>
      <c r="D81" s="35"/>
      <c r="E81" s="35"/>
      <c r="F81" s="44"/>
      <c r="G81" s="44"/>
      <c r="H81" s="44"/>
    </row>
    <row r="82" spans="1:8" ht="12.75">
      <c r="A82" s="2"/>
      <c r="C82" s="2"/>
      <c r="D82" s="35"/>
      <c r="E82" s="35"/>
      <c r="F82" s="44"/>
      <c r="G82" s="44"/>
      <c r="H82" s="44"/>
    </row>
    <row r="83" spans="1:8" ht="12.75">
      <c r="A83" s="2"/>
      <c r="C83" s="2"/>
      <c r="D83" s="35"/>
      <c r="E83" s="35"/>
      <c r="F83" s="44"/>
      <c r="G83" s="44"/>
      <c r="H83" s="44"/>
    </row>
    <row r="84" spans="1:8" ht="12.75">
      <c r="A84" s="2"/>
      <c r="C84" s="2"/>
      <c r="D84" s="35"/>
      <c r="E84" s="35"/>
      <c r="F84" s="44"/>
      <c r="G84" s="44"/>
      <c r="H84" s="44"/>
    </row>
    <row r="85" spans="1:8" ht="12.75">
      <c r="A85" s="2"/>
      <c r="C85" s="2"/>
      <c r="D85" s="35"/>
      <c r="E85" s="35"/>
      <c r="F85" s="44"/>
      <c r="G85" s="44"/>
      <c r="H85" s="44"/>
    </row>
    <row r="86" spans="1:8" ht="12.75">
      <c r="A86" s="2"/>
      <c r="C86" s="2"/>
      <c r="D86" s="35"/>
      <c r="E86" s="35"/>
      <c r="F86" s="44"/>
      <c r="G86" s="44"/>
      <c r="H86" s="44"/>
    </row>
    <row r="87" spans="1:8" ht="12.75">
      <c r="A87" s="2"/>
      <c r="C87" s="2"/>
      <c r="D87" s="35"/>
      <c r="E87" s="35"/>
      <c r="F87" s="44"/>
      <c r="G87" s="44"/>
      <c r="H87" s="44"/>
    </row>
    <row r="88" spans="1:8" ht="12.75">
      <c r="A88" s="2"/>
      <c r="C88" s="2"/>
      <c r="D88" s="35"/>
      <c r="E88" s="35"/>
      <c r="F88" s="44"/>
      <c r="G88" s="44"/>
      <c r="H88" s="44"/>
    </row>
    <row r="89" spans="1:8" ht="12.75">
      <c r="A89" s="2"/>
      <c r="C89" s="2"/>
      <c r="D89" s="35"/>
      <c r="E89" s="35"/>
      <c r="F89" s="44"/>
      <c r="G89" s="44"/>
      <c r="H89" s="44"/>
    </row>
    <row r="90" spans="1:8" ht="12.75">
      <c r="A90" s="2"/>
      <c r="C90" s="2"/>
      <c r="D90" s="35"/>
      <c r="E90" s="35"/>
      <c r="F90" s="44"/>
      <c r="G90" s="44"/>
      <c r="H90" s="44"/>
    </row>
    <row r="91" spans="1:8" ht="12.75">
      <c r="A91" s="2"/>
      <c r="C91" s="2"/>
      <c r="D91" s="35"/>
      <c r="E91" s="35"/>
      <c r="F91" s="44"/>
      <c r="G91" s="44"/>
      <c r="H91" s="44"/>
    </row>
    <row r="92" spans="1:8" ht="12.75">
      <c r="A92" s="2"/>
      <c r="C92" s="2"/>
      <c r="D92" s="35"/>
      <c r="E92" s="35"/>
      <c r="F92" s="44"/>
      <c r="G92" s="44"/>
      <c r="H92" s="44"/>
    </row>
    <row r="93" spans="1:8" ht="12.75">
      <c r="A93" s="2"/>
      <c r="C93" s="2"/>
      <c r="D93" s="35"/>
      <c r="E93" s="35"/>
      <c r="F93" s="44"/>
      <c r="G93" s="44"/>
      <c r="H93" s="44"/>
    </row>
    <row r="94" spans="1:8" ht="12.75">
      <c r="A94" s="2"/>
      <c r="C94" s="2"/>
      <c r="D94" s="35"/>
      <c r="E94" s="35"/>
      <c r="F94" s="44"/>
      <c r="G94" s="44"/>
      <c r="H94" s="44"/>
    </row>
    <row r="95" spans="1:8" ht="12.75">
      <c r="A95" s="2"/>
      <c r="C95" s="2"/>
      <c r="D95" s="35"/>
      <c r="E95" s="35"/>
      <c r="F95" s="44"/>
      <c r="G95" s="44"/>
      <c r="H95" s="44"/>
    </row>
    <row r="96" spans="1:8" ht="12.75">
      <c r="A96" s="2"/>
      <c r="C96" s="2"/>
      <c r="D96" s="35"/>
      <c r="E96" s="35"/>
      <c r="F96" s="44"/>
      <c r="G96" s="44"/>
      <c r="H96" s="44"/>
    </row>
    <row r="97" spans="1:8" ht="12.75">
      <c r="A97" s="2"/>
      <c r="C97" s="2"/>
      <c r="D97" s="35"/>
      <c r="E97" s="35"/>
      <c r="F97" s="44"/>
      <c r="G97" s="44"/>
      <c r="H97" s="44"/>
    </row>
    <row r="98" spans="1:8" ht="12.75">
      <c r="A98" s="2"/>
      <c r="C98" s="2"/>
      <c r="D98" s="35"/>
      <c r="E98" s="35"/>
      <c r="F98" s="44"/>
      <c r="G98" s="44"/>
      <c r="H98" s="44"/>
    </row>
    <row r="99" spans="1:8" ht="12.75">
      <c r="A99" s="2"/>
      <c r="C99" s="2"/>
      <c r="D99" s="35"/>
      <c r="E99" s="35"/>
      <c r="F99" s="44"/>
      <c r="G99" s="44"/>
      <c r="H99" s="44"/>
    </row>
    <row r="100" spans="1:8" ht="12.75">
      <c r="A100" s="2"/>
      <c r="C100" s="2"/>
      <c r="D100" s="35"/>
      <c r="E100" s="35"/>
      <c r="F100" s="44"/>
      <c r="G100" s="44"/>
      <c r="H100" s="44"/>
    </row>
    <row r="101" spans="1:8" ht="12.75">
      <c r="A101" s="2"/>
      <c r="C101" s="2"/>
      <c r="D101" s="35"/>
      <c r="E101" s="35"/>
      <c r="F101" s="44"/>
      <c r="G101" s="44"/>
      <c r="H101" s="44"/>
    </row>
    <row r="102" spans="1:8" ht="12.75">
      <c r="A102" s="2"/>
      <c r="C102" s="2"/>
      <c r="D102" s="35"/>
      <c r="E102" s="35"/>
      <c r="F102" s="44"/>
      <c r="G102" s="44"/>
      <c r="H102" s="44"/>
    </row>
    <row r="103" spans="1:8" ht="12.75">
      <c r="A103" s="2"/>
      <c r="C103" s="2"/>
      <c r="D103" s="35"/>
      <c r="E103" s="35"/>
      <c r="F103" s="44"/>
      <c r="G103" s="44"/>
      <c r="H103" s="44"/>
    </row>
    <row r="104" spans="1:8" ht="12.75">
      <c r="A104" s="2"/>
      <c r="C104" s="2"/>
      <c r="D104" s="35"/>
      <c r="E104" s="35"/>
      <c r="F104" s="44"/>
      <c r="G104" s="44"/>
      <c r="H104" s="44"/>
    </row>
    <row r="105" spans="1:8" ht="12.75">
      <c r="A105" s="2"/>
      <c r="C105" s="2"/>
      <c r="D105" s="35"/>
      <c r="E105" s="35"/>
      <c r="F105" s="44"/>
      <c r="G105" s="44"/>
      <c r="H105" s="44"/>
    </row>
    <row r="106" spans="1:8" ht="12.75">
      <c r="A106" s="2"/>
      <c r="C106" s="2"/>
      <c r="D106" s="35"/>
      <c r="E106" s="35"/>
      <c r="F106" s="44"/>
      <c r="G106" s="44"/>
      <c r="H106" s="44"/>
    </row>
    <row r="107" spans="1:8" ht="12.75">
      <c r="A107" s="2"/>
      <c r="C107" s="2"/>
      <c r="D107" s="35"/>
      <c r="E107" s="35"/>
      <c r="F107" s="44"/>
      <c r="G107" s="44"/>
      <c r="H107" s="44"/>
    </row>
    <row r="108" spans="1:8" ht="12.75">
      <c r="A108" s="2"/>
      <c r="C108" s="2"/>
      <c r="D108" s="35"/>
      <c r="E108" s="35"/>
      <c r="F108" s="44"/>
      <c r="G108" s="44"/>
      <c r="H108" s="44"/>
    </row>
    <row r="109" spans="1:8" ht="12.75">
      <c r="A109" s="2"/>
      <c r="C109" s="2"/>
      <c r="D109" s="35"/>
      <c r="E109" s="35"/>
      <c r="F109" s="44"/>
      <c r="G109" s="44"/>
      <c r="H109" s="44"/>
    </row>
    <row r="110" spans="1:8" ht="12.75">
      <c r="A110" s="2"/>
      <c r="C110" s="2"/>
      <c r="D110" s="35"/>
      <c r="E110" s="35"/>
      <c r="F110" s="44"/>
      <c r="G110" s="44"/>
      <c r="H110" s="44"/>
    </row>
    <row r="111" spans="1:8" ht="12.75">
      <c r="A111" s="2"/>
      <c r="C111" s="2"/>
      <c r="D111" s="35"/>
      <c r="E111" s="35"/>
      <c r="F111" s="44"/>
      <c r="G111" s="44"/>
      <c r="H111" s="44"/>
    </row>
    <row r="112" spans="1:8" ht="12.75">
      <c r="A112" s="2"/>
      <c r="C112" s="2"/>
      <c r="D112" s="35"/>
      <c r="E112" s="35"/>
      <c r="F112" s="44"/>
      <c r="G112" s="44"/>
      <c r="H112" s="44"/>
    </row>
    <row r="113" spans="1:8" ht="12.75">
      <c r="A113" s="2"/>
      <c r="C113" s="2"/>
      <c r="D113" s="35"/>
      <c r="E113" s="35"/>
      <c r="F113" s="44"/>
      <c r="G113" s="44"/>
      <c r="H113" s="44"/>
    </row>
    <row r="114" spans="1:8" ht="12.75">
      <c r="A114" s="2"/>
      <c r="C114" s="2"/>
      <c r="D114" s="35"/>
      <c r="E114" s="35"/>
      <c r="F114" s="44"/>
      <c r="G114" s="44"/>
      <c r="H114" s="44"/>
    </row>
    <row r="115" spans="1:8" ht="12.75">
      <c r="A115" s="2"/>
      <c r="C115" s="2"/>
      <c r="D115" s="35"/>
      <c r="E115" s="35"/>
      <c r="F115" s="44"/>
      <c r="G115" s="44"/>
      <c r="H115" s="44"/>
    </row>
    <row r="116" spans="1:8" ht="12.75">
      <c r="A116" s="2"/>
      <c r="C116" s="2"/>
      <c r="D116" s="35"/>
      <c r="E116" s="35"/>
      <c r="F116" s="44"/>
      <c r="G116" s="44"/>
      <c r="H116" s="44"/>
    </row>
    <row r="117" spans="1:8" ht="12.75">
      <c r="A117" s="2"/>
      <c r="C117" s="2"/>
      <c r="D117" s="35"/>
      <c r="E117" s="35"/>
      <c r="F117" s="44"/>
      <c r="G117" s="44"/>
      <c r="H117" s="44"/>
    </row>
    <row r="118" spans="1:8" ht="12.75">
      <c r="A118" s="2"/>
      <c r="C118" s="2"/>
      <c r="D118" s="35"/>
      <c r="E118" s="35"/>
      <c r="F118" s="44"/>
      <c r="G118" s="44"/>
      <c r="H118" s="44"/>
    </row>
    <row r="119" spans="1:8" ht="12.75">
      <c r="A119" s="2"/>
      <c r="C119" s="2"/>
      <c r="D119" s="35"/>
      <c r="E119" s="35"/>
      <c r="F119" s="44"/>
      <c r="G119" s="44"/>
      <c r="H119" s="44"/>
    </row>
    <row r="120" spans="1:8" ht="12.75">
      <c r="A120" s="2"/>
      <c r="C120" s="2"/>
      <c r="D120" s="35"/>
      <c r="E120" s="35"/>
      <c r="F120" s="44"/>
      <c r="G120" s="44"/>
      <c r="H120" s="44"/>
    </row>
    <row r="121" spans="1:8" ht="12.75">
      <c r="A121" s="2"/>
      <c r="C121" s="2"/>
      <c r="D121" s="35"/>
      <c r="E121" s="35"/>
      <c r="F121" s="44"/>
      <c r="G121" s="44"/>
      <c r="H121" s="44"/>
    </row>
    <row r="122" spans="1:8" ht="12.75">
      <c r="A122" s="2"/>
      <c r="C122" s="2"/>
      <c r="D122" s="35"/>
      <c r="E122" s="35"/>
      <c r="F122" s="44"/>
      <c r="G122" s="44"/>
      <c r="H122" s="44"/>
    </row>
    <row r="123" spans="1:8" ht="12.75">
      <c r="A123" s="2"/>
      <c r="C123" s="2"/>
      <c r="D123" s="35"/>
      <c r="E123" s="35"/>
      <c r="F123" s="44"/>
      <c r="G123" s="44"/>
      <c r="H123" s="44"/>
    </row>
    <row r="124" spans="1:8" ht="12.75">
      <c r="A124" s="2"/>
      <c r="C124" s="2"/>
      <c r="D124" s="35"/>
      <c r="E124" s="35"/>
      <c r="F124" s="44"/>
      <c r="G124" s="44"/>
      <c r="H124" s="44"/>
    </row>
    <row r="125" spans="1:8" ht="12.75">
      <c r="A125" s="2"/>
      <c r="C125" s="2"/>
      <c r="D125" s="35"/>
      <c r="E125" s="35"/>
      <c r="F125" s="44"/>
      <c r="G125" s="44"/>
      <c r="H125" s="44"/>
    </row>
    <row r="126" spans="1:8" ht="12.75">
      <c r="A126" s="2"/>
      <c r="C126" s="2"/>
      <c r="D126" s="35"/>
      <c r="E126" s="35"/>
      <c r="F126" s="44"/>
      <c r="G126" s="44"/>
      <c r="H126" s="44"/>
    </row>
    <row r="127" spans="1:8" ht="12.75">
      <c r="A127" s="2"/>
      <c r="C127" s="2"/>
      <c r="D127" s="35"/>
      <c r="E127" s="35"/>
      <c r="F127" s="44"/>
      <c r="G127" s="44"/>
      <c r="H127" s="44"/>
    </row>
    <row r="128" spans="1:8" ht="12.75">
      <c r="A128" s="2"/>
      <c r="C128" s="2"/>
      <c r="D128" s="35"/>
      <c r="E128" s="35"/>
      <c r="F128" s="44"/>
      <c r="G128" s="44"/>
      <c r="H128" s="44"/>
    </row>
    <row r="129" spans="1:8" ht="12.75">
      <c r="A129" s="2"/>
      <c r="C129" s="2"/>
      <c r="D129" s="35"/>
      <c r="E129" s="35"/>
      <c r="F129" s="44"/>
      <c r="G129" s="44"/>
      <c r="H129" s="44"/>
    </row>
    <row r="130" spans="1:8" ht="12.75">
      <c r="A130" s="2"/>
      <c r="C130" s="2"/>
      <c r="D130" s="35"/>
      <c r="E130" s="35"/>
      <c r="F130" s="44"/>
      <c r="G130" s="44"/>
      <c r="H130" s="44"/>
    </row>
    <row r="131" spans="1:8" ht="12.75">
      <c r="A131" s="2"/>
      <c r="C131" s="2"/>
      <c r="D131" s="35"/>
      <c r="E131" s="35"/>
      <c r="F131" s="44"/>
      <c r="G131" s="44"/>
      <c r="H131" s="44"/>
    </row>
  </sheetData>
  <sheetProtection/>
  <mergeCells count="13">
    <mergeCell ref="A11:A13"/>
    <mergeCell ref="B11:B13"/>
    <mergeCell ref="C11:C13"/>
    <mergeCell ref="F1:H1"/>
    <mergeCell ref="E11:H11"/>
    <mergeCell ref="D11:D13"/>
    <mergeCell ref="A6:D6"/>
    <mergeCell ref="A60:D60"/>
    <mergeCell ref="A7:D7"/>
    <mergeCell ref="A9:D9"/>
    <mergeCell ref="A8:D8"/>
    <mergeCell ref="A1:B1"/>
    <mergeCell ref="A3:B3"/>
  </mergeCells>
  <printOptions horizontalCentered="1"/>
  <pageMargins left="0.32" right="0.15748031496062992" top="0.1968503937007874" bottom="0.2755905511811024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OEM</cp:lastModifiedBy>
  <cp:lastPrinted>2022-03-24T15:55:24Z</cp:lastPrinted>
  <dcterms:created xsi:type="dcterms:W3CDTF">2003-01-16T08:18:42Z</dcterms:created>
  <dcterms:modified xsi:type="dcterms:W3CDTF">2023-08-21T06:19:58Z</dcterms:modified>
  <cp:category/>
  <cp:version/>
  <cp:contentType/>
  <cp:contentStatus/>
</cp:coreProperties>
</file>